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737" activeTab="1"/>
  </bookViews>
  <sheets>
    <sheet name="Índice" sheetId="1" r:id="rId1"/>
    <sheet name="A-1" sheetId="78" r:id="rId2"/>
    <sheet name="A-2" sheetId="24" r:id="rId3"/>
    <sheet name="A-3" sheetId="75" r:id="rId4"/>
    <sheet name="A-4" sheetId="76" r:id="rId5"/>
    <sheet name="A-5" sheetId="77" r:id="rId6"/>
    <sheet name="ESRI_MAPINFO_SHEET" sheetId="2" state="veryHidden" r:id="rId7"/>
  </sheets>
  <definedNames>
    <definedName name="_Ref11771521" localSheetId="0">Índice!$AA$61</definedName>
    <definedName name="_Ref44188272" localSheetId="0">Índice!$V$37</definedName>
    <definedName name="_Ref515355743" localSheetId="0">Índice!$AA$41</definedName>
    <definedName name="_Ref9848671" localSheetId="0">Índice!$AA$65</definedName>
    <definedName name="_Ref9849419" localSheetId="0">Índice!$AA$69</definedName>
  </definedNames>
  <calcPr calcId="152511"/>
</workbook>
</file>

<file path=xl/calcChain.xml><?xml version="1.0" encoding="utf-8"?>
<calcChain xmlns="http://schemas.openxmlformats.org/spreadsheetml/2006/main">
  <c r="C6" i="76" l="1"/>
  <c r="C6" i="78" l="1"/>
  <c r="I3" i="78"/>
  <c r="C6" i="77"/>
  <c r="I3" i="77"/>
  <c r="I3" i="76"/>
  <c r="C6" i="75"/>
  <c r="I3" i="75"/>
  <c r="I3" i="24"/>
  <c r="O9" i="1" l="1"/>
  <c r="O13" i="1" l="1"/>
  <c r="O17" i="1" l="1"/>
  <c r="O21" i="1" l="1"/>
  <c r="C6" i="24" l="1"/>
</calcChain>
</file>

<file path=xl/sharedStrings.xml><?xml version="1.0" encoding="utf-8"?>
<sst xmlns="http://schemas.openxmlformats.org/spreadsheetml/2006/main" count="39" uniqueCount="16">
  <si>
    <t>Voltar p/ Índice</t>
  </si>
  <si>
    <t>Impactos Socioeconômicos dos Cenários de Demanda de Etanol via Matriz Insumo Produto – 2022 - 2031</t>
  </si>
  <si>
    <t>Gráfico 1 - Demanda de Etanol Carburante</t>
  </si>
  <si>
    <t>Cenário Baixo</t>
  </si>
  <si>
    <t>Cenário Alto</t>
  </si>
  <si>
    <t>Cenário Médio</t>
  </si>
  <si>
    <t>(Bilhões de l)</t>
  </si>
  <si>
    <t>Ano</t>
  </si>
  <si>
    <t>Fonte: EPE, 2021C</t>
  </si>
  <si>
    <t>Gráfico 2 - Nível de atividade nos Cenários Baixo, Médio e Alto</t>
  </si>
  <si>
    <t>(R$ bilhões const. Dez/2020)</t>
  </si>
  <si>
    <t>Fonte: Elab. Própria</t>
  </si>
  <si>
    <t>Gráfico 3 - Nível de renda nos Cenários Baixo, Médio e Alto</t>
  </si>
  <si>
    <t>(unid. p/ pessoa física)</t>
  </si>
  <si>
    <t>Gráfico 4 - Empregos gerados nos Cenários Baixo, Médio e Alto</t>
  </si>
  <si>
    <t>Gráfico 5 - Substituição de importações no Cenário Baixo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</si>
</sst>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6" fillId="0" borderId="0">
      <alignment vertical="center"/>
    </xf>
  </cellStyleXfs>
  <cellXfs count="28">
    <xf numFmtId="0" fontId="0" fillId="0" borderId="0" xfId="0"/>
    <xf numFmtId="0" fontId="4" fillId="0" borderId="0" xfId="1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2" xfId="0" applyFont="1" applyBorder="1" applyAlignment="1">
      <alignment horizontal="centerContinuous" vertical="top"/>
    </xf>
    <xf numFmtId="0" fontId="1" fillId="0" borderId="0" xfId="0" applyFont="1"/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/>
    <xf numFmtId="0" fontId="8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0" fillId="0" borderId="0" xfId="0" applyFont="1" applyAlignment="1"/>
    <xf numFmtId="0" fontId="8" fillId="0" borderId="1" xfId="0" applyFont="1" applyBorder="1" applyAlignment="1"/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2" xfId="0" applyFont="1" applyBorder="1" applyAlignment="1">
      <alignment horizontal="left" vertical="top"/>
    </xf>
  </cellXfs>
  <cellStyles count="7">
    <cellStyle name="Hiperlink" xfId="1" builtinId="8"/>
    <cellStyle name="Normal" xfId="0" builtinId="0"/>
    <cellStyle name="Normal 10 2" xfId="2"/>
    <cellStyle name="Normal 5" xfId="6"/>
    <cellStyle name="Normal 8" xfId="4"/>
    <cellStyle name="Porcentagem 4 2" xfId="5"/>
    <cellStyle name="Vírgula 4 2" xfId="3"/>
  </cellStyles>
  <dxfs count="0"/>
  <tableStyles count="0" defaultTableStyle="TableStyleMedium2" defaultPivotStyle="PivotStyleMedium9"/>
  <colors>
    <mruColors>
      <color rgb="FFE5BA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A-5'!A1"/><Relationship Id="rId2" Type="http://schemas.openxmlformats.org/officeDocument/2006/relationships/image" Target="../media/image1.png"/><Relationship Id="rId1" Type="http://schemas.openxmlformats.org/officeDocument/2006/relationships/hyperlink" Target="#'A-1'!A1"/><Relationship Id="rId6" Type="http://schemas.openxmlformats.org/officeDocument/2006/relationships/hyperlink" Target="#'A-4'!A1"/><Relationship Id="rId5" Type="http://schemas.openxmlformats.org/officeDocument/2006/relationships/hyperlink" Target="#'A-3'!A1"/><Relationship Id="rId4" Type="http://schemas.openxmlformats.org/officeDocument/2006/relationships/hyperlink" Target="#'A-2'!A1"/><Relationship Id="rId9" Type="http://schemas.openxmlformats.org/officeDocument/2006/relationships/image" Target="file:///\\epe.lan\Arquivos\Projetos\Estagio%20Biocombustiveis\Igor\Biodiesel\Boletim%20Biodiesel\EPE_logo.jp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123825</xdr:rowOff>
    </xdr:from>
    <xdr:to>
      <xdr:col>14</xdr:col>
      <xdr:colOff>581025</xdr:colOff>
      <xdr:row>6</xdr:row>
      <xdr:rowOff>38100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272142</xdr:colOff>
      <xdr:row>23</xdr:row>
      <xdr:rowOff>125188</xdr:rowOff>
    </xdr:from>
    <xdr:to>
      <xdr:col>17</xdr:col>
      <xdr:colOff>519583</xdr:colOff>
      <xdr:row>31</xdr:row>
      <xdr:rowOff>49873</xdr:rowOff>
    </xdr:to>
    <xdr:pic>
      <xdr:nvPicPr>
        <xdr:cNvPr id="18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0446" y="5091795"/>
          <a:ext cx="1676191" cy="1557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123825</xdr:rowOff>
    </xdr:from>
    <xdr:to>
      <xdr:col>14</xdr:col>
      <xdr:colOff>581025</xdr:colOff>
      <xdr:row>10</xdr:row>
      <xdr:rowOff>0</xdr:rowOff>
    </xdr:to>
    <xdr:pic>
      <xdr:nvPicPr>
        <xdr:cNvPr id="7" name="Imagem 6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123825</xdr:rowOff>
    </xdr:from>
    <xdr:to>
      <xdr:col>14</xdr:col>
      <xdr:colOff>581025</xdr:colOff>
      <xdr:row>14</xdr:row>
      <xdr:rowOff>0</xdr:rowOff>
    </xdr:to>
    <xdr:pic>
      <xdr:nvPicPr>
        <xdr:cNvPr id="8" name="Imagem 7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123825</xdr:rowOff>
    </xdr:from>
    <xdr:to>
      <xdr:col>14</xdr:col>
      <xdr:colOff>581025</xdr:colOff>
      <xdr:row>18</xdr:row>
      <xdr:rowOff>0</xdr:rowOff>
    </xdr:to>
    <xdr:pic>
      <xdr:nvPicPr>
        <xdr:cNvPr id="10" name="Imagem 9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123825</xdr:rowOff>
    </xdr:from>
    <xdr:to>
      <xdr:col>14</xdr:col>
      <xdr:colOff>581025</xdr:colOff>
      <xdr:row>22</xdr:row>
      <xdr:rowOff>0</xdr:rowOff>
    </xdr:to>
    <xdr:pic>
      <xdr:nvPicPr>
        <xdr:cNvPr id="11" name="Imagem 1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9525</xdr:rowOff>
    </xdr:from>
    <xdr:to>
      <xdr:col>13</xdr:col>
      <xdr:colOff>1877</xdr:colOff>
      <xdr:row>58</xdr:row>
      <xdr:rowOff>76200</xdr:rowOff>
    </xdr:to>
    <xdr:pic>
      <xdr:nvPicPr>
        <xdr:cNvPr id="9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7555202" cy="1069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41516</xdr:rowOff>
    </xdr:from>
    <xdr:to>
      <xdr:col>14</xdr:col>
      <xdr:colOff>114300</xdr:colOff>
      <xdr:row>2</xdr:row>
      <xdr:rowOff>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553325" y="41516"/>
          <a:ext cx="723900" cy="472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533399</xdr:colOff>
      <xdr:row>19</xdr:row>
      <xdr:rowOff>142875</xdr:rowOff>
    </xdr:from>
    <xdr:to>
      <xdr:col>5</xdr:col>
      <xdr:colOff>800099</xdr:colOff>
      <xdr:row>24</xdr:row>
      <xdr:rowOff>66675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076699" y="41910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89141</xdr:rowOff>
    </xdr:from>
    <xdr:to>
      <xdr:col>2</xdr:col>
      <xdr:colOff>142875</xdr:colOff>
      <xdr:row>3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89141"/>
          <a:ext cx="723900" cy="4728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104776</xdr:colOff>
      <xdr:row>14</xdr:row>
      <xdr:rowOff>9525</xdr:rowOff>
    </xdr:from>
    <xdr:to>
      <xdr:col>6</xdr:col>
      <xdr:colOff>371476</xdr:colOff>
      <xdr:row>18</xdr:row>
      <xdr:rowOff>123825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95826" y="31051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89141</xdr:rowOff>
    </xdr:from>
    <xdr:to>
      <xdr:col>2</xdr:col>
      <xdr:colOff>142875</xdr:colOff>
      <xdr:row>3</xdr:row>
      <xdr:rowOff>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89141"/>
          <a:ext cx="723900" cy="472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247651</xdr:colOff>
      <xdr:row>14</xdr:row>
      <xdr:rowOff>28575</xdr:rowOff>
    </xdr:from>
    <xdr:to>
      <xdr:col>6</xdr:col>
      <xdr:colOff>514351</xdr:colOff>
      <xdr:row>18</xdr:row>
      <xdr:rowOff>142875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38701" y="31242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89141</xdr:rowOff>
    </xdr:from>
    <xdr:to>
      <xdr:col>2</xdr:col>
      <xdr:colOff>142875</xdr:colOff>
      <xdr:row>3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89141"/>
          <a:ext cx="723900" cy="472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200026</xdr:colOff>
      <xdr:row>14</xdr:row>
      <xdr:rowOff>104775</xdr:rowOff>
    </xdr:from>
    <xdr:to>
      <xdr:col>6</xdr:col>
      <xdr:colOff>466726</xdr:colOff>
      <xdr:row>19</xdr:row>
      <xdr:rowOff>28575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91076" y="32004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89141</xdr:rowOff>
    </xdr:from>
    <xdr:to>
      <xdr:col>2</xdr:col>
      <xdr:colOff>142875</xdr:colOff>
      <xdr:row>3</xdr:row>
      <xdr:rowOff>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89141"/>
          <a:ext cx="723900" cy="472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276226</xdr:colOff>
      <xdr:row>15</xdr:row>
      <xdr:rowOff>0</xdr:rowOff>
    </xdr:from>
    <xdr:to>
      <xdr:col>6</xdr:col>
      <xdr:colOff>542926</xdr:colOff>
      <xdr:row>19</xdr:row>
      <xdr:rowOff>114300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67276" y="3286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89141</xdr:rowOff>
    </xdr:from>
    <xdr:to>
      <xdr:col>2</xdr:col>
      <xdr:colOff>142875</xdr:colOff>
      <xdr:row>3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89141"/>
          <a:ext cx="723900" cy="4728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D69"/>
  <sheetViews>
    <sheetView showGridLines="0" zoomScaleNormal="100" workbookViewId="0">
      <pane xSplit="13" topLeftCell="N1" activePane="topRight" state="frozen"/>
      <selection pane="topRight" activeCell="R5" sqref="R5"/>
    </sheetView>
  </sheetViews>
  <sheetFormatPr defaultRowHeight="15" x14ac:dyDescent="0.25"/>
  <cols>
    <col min="1" max="12" width="9.140625" style="2"/>
    <col min="13" max="13" width="3.5703125" style="2" customWidth="1"/>
    <col min="14" max="15" width="9.140625" style="2" customWidth="1"/>
    <col min="16" max="16" width="3.140625" style="2" customWidth="1"/>
    <col min="17" max="17" width="9.140625" style="14"/>
    <col min="18" max="18" width="9.140625" style="2"/>
    <col min="19" max="19" width="9.140625" style="2" customWidth="1"/>
    <col min="20" max="20" width="9.140625" style="2"/>
    <col min="21" max="21" width="3.140625" style="2" customWidth="1"/>
    <col min="22" max="22" width="9.140625" style="14"/>
    <col min="23" max="25" width="9.140625" style="2"/>
    <col min="26" max="26" width="3.140625" style="2" customWidth="1"/>
    <col min="27" max="27" width="9.140625" style="20"/>
    <col min="28" max="16384" width="9.140625" style="2"/>
  </cols>
  <sheetData>
    <row r="1" spans="15:30" ht="20.25" customHeight="1" x14ac:dyDescent="0.25"/>
    <row r="2" spans="15:30" s="17" customFormat="1" ht="20.25" customHeight="1" x14ac:dyDescent="0.35">
      <c r="Q2" s="18"/>
      <c r="Z2" s="6" t="s">
        <v>1</v>
      </c>
      <c r="AD2" s="21"/>
    </row>
    <row r="3" spans="15:30" ht="12" customHeight="1" x14ac:dyDescent="0.25">
      <c r="AA3" s="14"/>
    </row>
    <row r="4" spans="15:30" x14ac:dyDescent="0.25">
      <c r="T4" s="10"/>
      <c r="U4" s="10"/>
      <c r="V4" s="15"/>
      <c r="AA4" s="14"/>
    </row>
    <row r="5" spans="15:30" x14ac:dyDescent="0.25">
      <c r="O5" s="2">
        <v>1</v>
      </c>
      <c r="Q5" s="3" t="s">
        <v>2</v>
      </c>
      <c r="T5" s="10"/>
      <c r="U5" s="8"/>
      <c r="V5" s="3"/>
      <c r="AA5" s="3"/>
    </row>
    <row r="6" spans="15:30" x14ac:dyDescent="0.25">
      <c r="T6" s="10"/>
      <c r="U6" s="10"/>
      <c r="AA6" s="14"/>
    </row>
    <row r="7" spans="15:30" x14ac:dyDescent="0.25">
      <c r="T7" s="10"/>
      <c r="U7" s="10"/>
      <c r="AA7" s="14"/>
    </row>
    <row r="8" spans="15:30" x14ac:dyDescent="0.25">
      <c r="T8" s="10"/>
      <c r="U8" s="10"/>
      <c r="AA8" s="14"/>
    </row>
    <row r="9" spans="15:30" x14ac:dyDescent="0.25">
      <c r="O9" s="2">
        <f>O5+1</f>
        <v>2</v>
      </c>
      <c r="Q9" s="3" t="s">
        <v>9</v>
      </c>
      <c r="U9" s="3"/>
      <c r="V9" s="3"/>
      <c r="AA9" s="3"/>
    </row>
    <row r="10" spans="15:30" x14ac:dyDescent="0.25">
      <c r="AA10" s="14"/>
    </row>
    <row r="13" spans="15:30" x14ac:dyDescent="0.25">
      <c r="O13" s="2">
        <f>O9+1</f>
        <v>3</v>
      </c>
      <c r="Q13" s="3" t="s">
        <v>12</v>
      </c>
      <c r="R13" s="3"/>
      <c r="U13" s="3"/>
      <c r="V13" s="3"/>
      <c r="Z13" s="14"/>
      <c r="AA13" s="3"/>
    </row>
    <row r="14" spans="15:30" x14ac:dyDescent="0.25">
      <c r="Z14" s="14"/>
      <c r="AA14" s="14"/>
    </row>
    <row r="15" spans="15:30" x14ac:dyDescent="0.25">
      <c r="AA15" s="14"/>
    </row>
    <row r="16" spans="15:30" x14ac:dyDescent="0.25">
      <c r="Z16" s="14"/>
      <c r="AA16" s="14"/>
    </row>
    <row r="17" spans="15:27" x14ac:dyDescent="0.25">
      <c r="O17" s="2">
        <f>O13+1</f>
        <v>4</v>
      </c>
      <c r="Q17" s="3" t="s">
        <v>14</v>
      </c>
      <c r="R17" s="3"/>
      <c r="V17" s="3"/>
      <c r="Z17" s="14"/>
      <c r="AA17" s="3"/>
    </row>
    <row r="18" spans="15:27" x14ac:dyDescent="0.25">
      <c r="T18" s="16"/>
      <c r="Z18" s="14"/>
      <c r="AA18" s="14"/>
    </row>
    <row r="19" spans="15:27" x14ac:dyDescent="0.25">
      <c r="AA19" s="14"/>
    </row>
    <row r="20" spans="15:27" x14ac:dyDescent="0.25">
      <c r="T20" s="13"/>
      <c r="AA20" s="14"/>
    </row>
    <row r="21" spans="15:27" x14ac:dyDescent="0.25">
      <c r="O21" s="2">
        <f>O17+1</f>
        <v>5</v>
      </c>
      <c r="Q21" s="3" t="s">
        <v>15</v>
      </c>
      <c r="R21" s="3"/>
      <c r="V21" s="3"/>
      <c r="W21" s="3"/>
      <c r="AA21" s="3"/>
    </row>
    <row r="22" spans="15:27" x14ac:dyDescent="0.25">
      <c r="AA22" s="14"/>
    </row>
    <row r="23" spans="15:27" x14ac:dyDescent="0.25">
      <c r="AA23" s="14"/>
    </row>
    <row r="24" spans="15:27" x14ac:dyDescent="0.25">
      <c r="AA24" s="14"/>
    </row>
    <row r="25" spans="15:27" x14ac:dyDescent="0.25">
      <c r="Q25" s="3"/>
      <c r="V25" s="3"/>
      <c r="AA25" s="3"/>
    </row>
    <row r="26" spans="15:27" x14ac:dyDescent="0.25">
      <c r="AA26" s="14"/>
    </row>
    <row r="27" spans="15:27" x14ac:dyDescent="0.25">
      <c r="AA27" s="14"/>
    </row>
    <row r="28" spans="15:27" x14ac:dyDescent="0.25">
      <c r="S28" s="10"/>
      <c r="W28" s="10"/>
      <c r="AA28" s="14"/>
    </row>
    <row r="29" spans="15:27" x14ac:dyDescent="0.25">
      <c r="Q29" s="3"/>
      <c r="S29" s="10"/>
      <c r="V29" s="3"/>
      <c r="W29" s="10"/>
      <c r="AA29" s="3"/>
    </row>
    <row r="30" spans="15:27" x14ac:dyDescent="0.25">
      <c r="S30" s="10"/>
      <c r="W30" s="10"/>
      <c r="AA30" s="14"/>
    </row>
    <row r="31" spans="15:27" x14ac:dyDescent="0.25">
      <c r="S31" s="10"/>
      <c r="W31" s="10"/>
      <c r="AA31" s="14"/>
    </row>
    <row r="32" spans="15:27" x14ac:dyDescent="0.25">
      <c r="S32" s="10"/>
      <c r="W32" s="10"/>
      <c r="AA32" s="14"/>
    </row>
    <row r="33" spans="17:27" x14ac:dyDescent="0.25">
      <c r="Q33" s="3"/>
      <c r="S33" s="10"/>
      <c r="V33" s="3"/>
      <c r="AA33" s="3"/>
    </row>
    <row r="34" spans="17:27" x14ac:dyDescent="0.25">
      <c r="S34" s="10"/>
      <c r="AA34" s="14"/>
    </row>
    <row r="35" spans="17:27" x14ac:dyDescent="0.25">
      <c r="S35" s="10"/>
      <c r="AA35" s="14"/>
    </row>
    <row r="36" spans="17:27" x14ac:dyDescent="0.25">
      <c r="S36" s="10"/>
      <c r="AA36" s="14"/>
    </row>
    <row r="37" spans="17:27" x14ac:dyDescent="0.25">
      <c r="Q37" s="3"/>
      <c r="S37" s="10"/>
      <c r="V37" s="3"/>
      <c r="AA37" s="3"/>
    </row>
    <row r="38" spans="17:27" x14ac:dyDescent="0.25">
      <c r="S38" s="10"/>
      <c r="AA38" s="14"/>
    </row>
    <row r="39" spans="17:27" x14ac:dyDescent="0.25">
      <c r="S39" s="10"/>
      <c r="AA39" s="14"/>
    </row>
    <row r="40" spans="17:27" x14ac:dyDescent="0.25">
      <c r="S40" s="10"/>
      <c r="AA40" s="14"/>
    </row>
    <row r="41" spans="17:27" x14ac:dyDescent="0.25">
      <c r="Q41" s="3"/>
      <c r="V41" s="3"/>
      <c r="AA41" s="3"/>
    </row>
    <row r="42" spans="17:27" x14ac:dyDescent="0.25">
      <c r="AA42" s="14"/>
    </row>
    <row r="43" spans="17:27" x14ac:dyDescent="0.25">
      <c r="AA43" s="14"/>
    </row>
    <row r="44" spans="17:27" x14ac:dyDescent="0.25">
      <c r="AA44" s="14"/>
    </row>
    <row r="45" spans="17:27" x14ac:dyDescent="0.25">
      <c r="Q45" s="3"/>
      <c r="V45" s="3"/>
      <c r="AA45" s="3"/>
    </row>
    <row r="46" spans="17:27" x14ac:dyDescent="0.25">
      <c r="AA46" s="14"/>
    </row>
    <row r="47" spans="17:27" x14ac:dyDescent="0.25">
      <c r="AA47" s="14"/>
    </row>
    <row r="48" spans="17:27" x14ac:dyDescent="0.25">
      <c r="AA48" s="14"/>
    </row>
    <row r="49" spans="17:27" x14ac:dyDescent="0.25">
      <c r="Q49" s="3"/>
      <c r="V49" s="3"/>
      <c r="AA49" s="3"/>
    </row>
    <row r="50" spans="17:27" x14ac:dyDescent="0.25">
      <c r="AA50" s="14"/>
    </row>
    <row r="51" spans="17:27" x14ac:dyDescent="0.25">
      <c r="AA51" s="14"/>
    </row>
    <row r="52" spans="17:27" x14ac:dyDescent="0.25">
      <c r="AA52" s="14"/>
    </row>
    <row r="53" spans="17:27" x14ac:dyDescent="0.25">
      <c r="Q53" s="3"/>
      <c r="V53" s="3"/>
      <c r="AA53" s="3"/>
    </row>
    <row r="54" spans="17:27" x14ac:dyDescent="0.25">
      <c r="AA54" s="14"/>
    </row>
    <row r="55" spans="17:27" x14ac:dyDescent="0.25">
      <c r="AA55" s="14"/>
    </row>
    <row r="56" spans="17:27" x14ac:dyDescent="0.25">
      <c r="AA56" s="14"/>
    </row>
    <row r="57" spans="17:27" x14ac:dyDescent="0.25">
      <c r="Q57" s="3"/>
      <c r="V57" s="3"/>
      <c r="AA57" s="3"/>
    </row>
    <row r="58" spans="17:27" x14ac:dyDescent="0.25">
      <c r="AA58" s="14"/>
    </row>
    <row r="59" spans="17:27" x14ac:dyDescent="0.25">
      <c r="AA59" s="14"/>
    </row>
    <row r="60" spans="17:27" x14ac:dyDescent="0.25">
      <c r="AA60" s="14"/>
    </row>
    <row r="61" spans="17:27" x14ac:dyDescent="0.25">
      <c r="Q61" s="3"/>
      <c r="V61" s="3"/>
      <c r="AA61" s="3"/>
    </row>
    <row r="62" spans="17:27" x14ac:dyDescent="0.25">
      <c r="AA62" s="14"/>
    </row>
    <row r="63" spans="17:27" x14ac:dyDescent="0.25">
      <c r="AA63" s="14"/>
    </row>
    <row r="64" spans="17:27" x14ac:dyDescent="0.25">
      <c r="AA64" s="14"/>
    </row>
    <row r="65" spans="27:27" x14ac:dyDescent="0.25">
      <c r="AA65" s="3"/>
    </row>
    <row r="66" spans="27:27" x14ac:dyDescent="0.25">
      <c r="AA66" s="14"/>
    </row>
    <row r="67" spans="27:27" x14ac:dyDescent="0.25">
      <c r="AA67" s="14"/>
    </row>
    <row r="68" spans="27:27" x14ac:dyDescent="0.25">
      <c r="AA68" s="14"/>
    </row>
    <row r="69" spans="27:27" x14ac:dyDescent="0.25">
      <c r="AA69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F10" sqref="F10"/>
    </sheetView>
  </sheetViews>
  <sheetFormatPr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4" x14ac:dyDescent="0.25">
      <c r="A1" s="1" t="s">
        <v>0</v>
      </c>
      <c r="B1" s="1"/>
    </row>
    <row r="2" spans="1:44" ht="6" customHeight="1" x14ac:dyDescent="0.25"/>
    <row r="3" spans="1:44" s="19" customFormat="1" ht="23.25" x14ac:dyDescent="0.25">
      <c r="F3" s="7"/>
      <c r="G3" s="7"/>
      <c r="H3" s="7"/>
      <c r="I3" s="7" t="str">
        <f>Índice!Z2</f>
        <v>Impactos Socioeconômicos dos Cenários de Demanda de Etanol via Matriz Insumo Produto – 2022 - 2031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6" spans="1:44" x14ac:dyDescent="0.25">
      <c r="C6" s="23" t="str">
        <f>Índice!Q5</f>
        <v>Gráfico 1 - Demanda de Etanol Carburante</v>
      </c>
      <c r="D6" s="23"/>
      <c r="E6" s="23"/>
      <c r="F6" s="23"/>
    </row>
    <row r="8" spans="1:44" x14ac:dyDescent="0.25">
      <c r="A8" s="4" t="s">
        <v>7</v>
      </c>
      <c r="B8" s="4"/>
      <c r="C8" s="11" t="s">
        <v>3</v>
      </c>
      <c r="D8" s="11" t="s">
        <v>5</v>
      </c>
      <c r="E8" s="11" t="s">
        <v>4</v>
      </c>
    </row>
    <row r="9" spans="1:44" x14ac:dyDescent="0.25">
      <c r="A9" s="5"/>
      <c r="B9" s="5"/>
      <c r="C9" s="12" t="s">
        <v>6</v>
      </c>
      <c r="D9" s="12"/>
      <c r="E9" s="12"/>
    </row>
    <row r="10" spans="1:44" x14ac:dyDescent="0.25">
      <c r="A10" s="5">
        <v>2022</v>
      </c>
      <c r="B10" s="5"/>
      <c r="C10" s="24">
        <v>29.393862735010895</v>
      </c>
      <c r="D10" s="24">
        <v>29.393862735087431</v>
      </c>
      <c r="E10" s="24">
        <v>29.39386273501777</v>
      </c>
    </row>
    <row r="11" spans="1:44" x14ac:dyDescent="0.25">
      <c r="A11" s="5">
        <v>2023</v>
      </c>
      <c r="B11" s="5"/>
      <c r="C11" s="24">
        <v>31.124646261737603</v>
      </c>
      <c r="D11" s="24">
        <v>31.451965014191824</v>
      </c>
      <c r="E11" s="24">
        <v>31.902589171076286</v>
      </c>
    </row>
    <row r="12" spans="1:44" x14ac:dyDescent="0.25">
      <c r="A12" s="5">
        <v>2024</v>
      </c>
      <c r="B12" s="5"/>
      <c r="C12" s="24">
        <v>32.666616346955287</v>
      </c>
      <c r="D12" s="24">
        <v>33.435788810932628</v>
      </c>
      <c r="E12" s="24">
        <v>33.780084925893441</v>
      </c>
    </row>
    <row r="13" spans="1:44" x14ac:dyDescent="0.25">
      <c r="A13" s="5">
        <v>2025</v>
      </c>
      <c r="B13" s="5"/>
      <c r="C13" s="24">
        <v>34.05476705962252</v>
      </c>
      <c r="D13" s="24">
        <v>35.138897350830433</v>
      </c>
      <c r="E13" s="24">
        <v>35.798237570924265</v>
      </c>
    </row>
    <row r="14" spans="1:44" x14ac:dyDescent="0.25">
      <c r="A14" s="5">
        <v>2026</v>
      </c>
      <c r="C14" s="24">
        <v>35.275583552813835</v>
      </c>
      <c r="D14" s="24">
        <v>36.58971658527355</v>
      </c>
      <c r="E14" s="24">
        <v>37.72086247534817</v>
      </c>
    </row>
    <row r="15" spans="1:44" x14ac:dyDescent="0.25">
      <c r="A15" s="5">
        <v>2027</v>
      </c>
      <c r="B15" s="22"/>
      <c r="C15" s="24">
        <v>36.2751861040161</v>
      </c>
      <c r="D15" s="24">
        <v>37.940964030200377</v>
      </c>
      <c r="E15" s="24">
        <v>39.898580879791083</v>
      </c>
    </row>
    <row r="16" spans="1:44" x14ac:dyDescent="0.25">
      <c r="A16" s="5">
        <v>2028</v>
      </c>
      <c r="B16" s="22"/>
      <c r="C16" s="24">
        <v>37.343386155488375</v>
      </c>
      <c r="D16" s="24">
        <v>39.452787864540355</v>
      </c>
      <c r="E16" s="24">
        <v>42.309216584184647</v>
      </c>
    </row>
    <row r="17" spans="1:6" x14ac:dyDescent="0.25">
      <c r="A17" s="5">
        <v>2029</v>
      </c>
      <c r="B17" s="22"/>
      <c r="C17" s="24">
        <v>37.853930797454751</v>
      </c>
      <c r="D17" s="24">
        <v>40.443166629182706</v>
      </c>
      <c r="E17" s="24">
        <v>44.159430639582418</v>
      </c>
    </row>
    <row r="18" spans="1:6" x14ac:dyDescent="0.25">
      <c r="A18" s="5">
        <v>2030</v>
      </c>
      <c r="C18" s="24">
        <v>38.756489392223166</v>
      </c>
      <c r="D18" s="24">
        <v>41.956230315747113</v>
      </c>
      <c r="E18" s="24">
        <v>46.09850685964912</v>
      </c>
    </row>
    <row r="19" spans="1:6" x14ac:dyDescent="0.25">
      <c r="A19" s="5">
        <v>2031</v>
      </c>
      <c r="C19" s="24">
        <v>39.282950307438121</v>
      </c>
      <c r="D19" s="24">
        <v>43.00153450971753</v>
      </c>
      <c r="E19" s="24">
        <v>47.420676889998319</v>
      </c>
    </row>
    <row r="20" spans="1:6" x14ac:dyDescent="0.25">
      <c r="E20" s="5"/>
      <c r="F20" s="5"/>
    </row>
    <row r="21" spans="1:6" x14ac:dyDescent="0.25">
      <c r="C21" s="22" t="s">
        <v>8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showGridLines="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4" x14ac:dyDescent="0.25">
      <c r="A1" s="1" t="s">
        <v>0</v>
      </c>
      <c r="B1" s="1"/>
    </row>
    <row r="2" spans="1:44" ht="6" customHeight="1" x14ac:dyDescent="0.25"/>
    <row r="3" spans="1:44" s="19" customFormat="1" ht="23.25" x14ac:dyDescent="0.25">
      <c r="F3" s="7"/>
      <c r="G3" s="7"/>
      <c r="H3" s="7"/>
      <c r="I3" s="7" t="str">
        <f>Índice!Z2</f>
        <v>Impactos Socioeconômicos dos Cenários de Demanda de Etanol via Matriz Insumo Produto – 2022 - 2031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6" spans="1:44" x14ac:dyDescent="0.25">
      <c r="C6" s="9" t="str">
        <f>Índice!Q9</f>
        <v>Gráfico 2 - Nível de atividade nos Cenários Baixo, Médio e Alto</v>
      </c>
      <c r="D6" s="9"/>
      <c r="E6" s="9"/>
      <c r="F6" s="9"/>
    </row>
    <row r="8" spans="1:44" x14ac:dyDescent="0.25">
      <c r="A8" s="4" t="s">
        <v>7</v>
      </c>
      <c r="B8" s="4"/>
      <c r="C8" s="11" t="s">
        <v>3</v>
      </c>
      <c r="D8" s="11" t="s">
        <v>5</v>
      </c>
      <c r="E8" s="11" t="s">
        <v>4</v>
      </c>
    </row>
    <row r="9" spans="1:44" x14ac:dyDescent="0.25">
      <c r="A9" s="5"/>
      <c r="B9" s="5"/>
      <c r="C9" s="12" t="s">
        <v>10</v>
      </c>
      <c r="D9" s="12"/>
      <c r="E9" s="12"/>
    </row>
    <row r="10" spans="1:44" x14ac:dyDescent="0.25">
      <c r="A10" s="5">
        <v>2023</v>
      </c>
      <c r="B10" s="5"/>
      <c r="C10" s="24">
        <v>5.0719004379207542</v>
      </c>
      <c r="D10" s="24">
        <v>7.3992277783655647</v>
      </c>
      <c r="E10" s="24">
        <v>10.605457256805581</v>
      </c>
    </row>
    <row r="11" spans="1:44" x14ac:dyDescent="0.25">
      <c r="A11" s="5">
        <v>2027</v>
      </c>
      <c r="B11" s="5"/>
      <c r="C11" s="24">
        <v>43.748640890785232</v>
      </c>
      <c r="D11" s="24">
        <v>57.1391354690859</v>
      </c>
      <c r="E11" s="24">
        <v>72.920406784394089</v>
      </c>
    </row>
    <row r="12" spans="1:44" x14ac:dyDescent="0.25">
      <c r="A12" s="5">
        <v>2031</v>
      </c>
      <c r="B12" s="5"/>
      <c r="C12" s="24">
        <v>80.746274207020889</v>
      </c>
      <c r="D12" s="24">
        <v>115.89312674467622</v>
      </c>
      <c r="E12" s="24">
        <v>157.78414408087986</v>
      </c>
    </row>
    <row r="13" spans="1:44" x14ac:dyDescent="0.25">
      <c r="A13" s="5"/>
      <c r="B13" s="5"/>
      <c r="C13" s="5"/>
      <c r="D13" s="5"/>
    </row>
    <row r="14" spans="1:44" x14ac:dyDescent="0.25">
      <c r="A14" s="5"/>
      <c r="C14" s="22" t="s">
        <v>11</v>
      </c>
      <c r="D14" s="5"/>
    </row>
    <row r="15" spans="1:44" x14ac:dyDescent="0.25">
      <c r="A15" s="5"/>
      <c r="B15" s="22"/>
      <c r="C15" s="5"/>
      <c r="D15" s="5"/>
    </row>
    <row r="16" spans="1:44" x14ac:dyDescent="0.25">
      <c r="B16" s="22"/>
    </row>
    <row r="17" spans="2:6" x14ac:dyDescent="0.25">
      <c r="B17" s="22"/>
    </row>
    <row r="18" spans="2:6" x14ac:dyDescent="0.25">
      <c r="E18" s="5"/>
      <c r="F18" s="5"/>
    </row>
    <row r="19" spans="2:6" x14ac:dyDescent="0.25">
      <c r="E19" s="5"/>
      <c r="F19" s="5"/>
    </row>
    <row r="20" spans="2:6" x14ac:dyDescent="0.25">
      <c r="E20" s="5"/>
      <c r="F20" s="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showGridLines="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4" x14ac:dyDescent="0.25">
      <c r="A1" s="1" t="s">
        <v>0</v>
      </c>
      <c r="B1" s="1"/>
    </row>
    <row r="2" spans="1:44" ht="6" customHeight="1" x14ac:dyDescent="0.25"/>
    <row r="3" spans="1:44" s="19" customFormat="1" ht="23.25" x14ac:dyDescent="0.25">
      <c r="F3" s="7"/>
      <c r="G3" s="7"/>
      <c r="H3" s="7"/>
      <c r="I3" s="7" t="str">
        <f>Índice!Z2</f>
        <v>Impactos Socioeconômicos dos Cenários de Demanda de Etanol via Matriz Insumo Produto – 2022 - 2031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6" spans="1:44" x14ac:dyDescent="0.25">
      <c r="C6" s="23" t="str">
        <f>Índice!Q13</f>
        <v>Gráfico 3 - Nível de renda nos Cenários Baixo, Médio e Alto</v>
      </c>
      <c r="D6" s="23"/>
      <c r="E6" s="23"/>
      <c r="F6" s="23"/>
    </row>
    <row r="8" spans="1:44" x14ac:dyDescent="0.25">
      <c r="A8" s="4" t="s">
        <v>7</v>
      </c>
      <c r="B8" s="4"/>
      <c r="C8" s="11" t="s">
        <v>3</v>
      </c>
      <c r="D8" s="11" t="s">
        <v>5</v>
      </c>
      <c r="E8" s="11" t="s">
        <v>4</v>
      </c>
    </row>
    <row r="9" spans="1:44" x14ac:dyDescent="0.25">
      <c r="A9" s="5"/>
      <c r="B9" s="5"/>
      <c r="C9" s="12" t="s">
        <v>10</v>
      </c>
      <c r="D9" s="12"/>
      <c r="E9" s="12"/>
    </row>
    <row r="10" spans="1:44" x14ac:dyDescent="0.25">
      <c r="A10" s="5">
        <v>2023</v>
      </c>
      <c r="B10" s="5"/>
      <c r="C10" s="24">
        <v>1.1111205682826175</v>
      </c>
      <c r="D10" s="24">
        <v>1.6206203767548468</v>
      </c>
      <c r="E10" s="24">
        <v>2.3221608590877989</v>
      </c>
    </row>
    <row r="11" spans="1:44" x14ac:dyDescent="0.25">
      <c r="A11" s="5">
        <v>2027</v>
      </c>
      <c r="B11" s="5"/>
      <c r="C11" s="24">
        <v>9.4607342814257471</v>
      </c>
      <c r="D11" s="24">
        <v>12.344076507734885</v>
      </c>
      <c r="E11" s="24">
        <v>15.734546650017453</v>
      </c>
    </row>
    <row r="12" spans="1:44" x14ac:dyDescent="0.25">
      <c r="A12" s="5">
        <v>2031</v>
      </c>
      <c r="B12" s="5"/>
      <c r="C12" s="24">
        <v>16.520325448522861</v>
      </c>
      <c r="D12" s="24">
        <v>23.68229079215596</v>
      </c>
      <c r="E12" s="24">
        <v>32.194156262464332</v>
      </c>
    </row>
    <row r="13" spans="1:44" x14ac:dyDescent="0.25">
      <c r="A13" s="5"/>
      <c r="B13" s="5"/>
      <c r="C13" s="5"/>
      <c r="D13" s="5"/>
    </row>
    <row r="14" spans="1:44" x14ac:dyDescent="0.25">
      <c r="A14" s="5"/>
      <c r="B14" s="22"/>
      <c r="C14" s="22" t="s">
        <v>11</v>
      </c>
      <c r="D14" s="5"/>
    </row>
    <row r="15" spans="1:44" x14ac:dyDescent="0.25">
      <c r="A15" s="5"/>
      <c r="B15" s="22"/>
      <c r="C15" s="5"/>
      <c r="D15" s="5"/>
    </row>
    <row r="16" spans="1:44" x14ac:dyDescent="0.25">
      <c r="B16" s="22"/>
    </row>
    <row r="17" spans="2:6" x14ac:dyDescent="0.25">
      <c r="B17" s="22"/>
    </row>
    <row r="18" spans="2:6" x14ac:dyDescent="0.25">
      <c r="E18" s="5"/>
      <c r="F18" s="5"/>
    </row>
    <row r="19" spans="2:6" x14ac:dyDescent="0.25">
      <c r="E19" s="5"/>
      <c r="F19" s="5"/>
    </row>
    <row r="20" spans="2:6" x14ac:dyDescent="0.25">
      <c r="E20" s="5"/>
      <c r="F20" s="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showGridLines="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4" x14ac:dyDescent="0.25">
      <c r="A1" s="1" t="s">
        <v>0</v>
      </c>
      <c r="B1" s="1"/>
    </row>
    <row r="2" spans="1:44" ht="6" customHeight="1" x14ac:dyDescent="0.25"/>
    <row r="3" spans="1:44" s="19" customFormat="1" ht="23.25" x14ac:dyDescent="0.25">
      <c r="F3" s="7"/>
      <c r="G3" s="7"/>
      <c r="H3" s="7"/>
      <c r="I3" s="7" t="str">
        <f>Índice!Z2</f>
        <v>Impactos Socioeconômicos dos Cenários de Demanda de Etanol via Matriz Insumo Produto – 2022 - 2031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6" spans="1:44" x14ac:dyDescent="0.25">
      <c r="C6" s="23" t="str">
        <f>Índice!Q17</f>
        <v>Gráfico 4 - Empregos gerados nos Cenários Baixo, Médio e Alto</v>
      </c>
      <c r="D6" s="23"/>
      <c r="E6" s="23"/>
      <c r="F6" s="23"/>
    </row>
    <row r="8" spans="1:44" x14ac:dyDescent="0.25">
      <c r="A8" s="4" t="s">
        <v>7</v>
      </c>
      <c r="B8" s="4"/>
      <c r="C8" s="11" t="s">
        <v>3</v>
      </c>
      <c r="D8" s="11" t="s">
        <v>5</v>
      </c>
      <c r="E8" s="11" t="s">
        <v>4</v>
      </c>
    </row>
    <row r="9" spans="1:44" x14ac:dyDescent="0.25">
      <c r="A9" s="5"/>
      <c r="B9" s="5"/>
      <c r="C9" s="12" t="s">
        <v>13</v>
      </c>
      <c r="D9" s="12"/>
      <c r="E9" s="12"/>
    </row>
    <row r="10" spans="1:44" x14ac:dyDescent="0.25">
      <c r="A10" s="5">
        <v>2023</v>
      </c>
      <c r="B10" s="5"/>
      <c r="C10" s="25">
        <v>51979.253818012112</v>
      </c>
      <c r="D10" s="25">
        <v>82899.571733416145</v>
      </c>
      <c r="E10" s="25">
        <v>118775.29652037994</v>
      </c>
    </row>
    <row r="11" spans="1:44" x14ac:dyDescent="0.25">
      <c r="A11" s="5">
        <v>2027</v>
      </c>
      <c r="B11" s="5"/>
      <c r="C11" s="25">
        <v>441208.16759397998</v>
      </c>
      <c r="D11" s="25">
        <v>628975.76775937085</v>
      </c>
      <c r="E11" s="25">
        <v>801457.47279994562</v>
      </c>
    </row>
    <row r="12" spans="1:44" x14ac:dyDescent="0.25">
      <c r="A12" s="5">
        <v>2031</v>
      </c>
      <c r="B12" s="5"/>
      <c r="C12" s="25">
        <v>759826.21278457483</v>
      </c>
      <c r="D12" s="25">
        <v>1186918.9939197984</v>
      </c>
      <c r="E12" s="25">
        <v>1612773.2252921481</v>
      </c>
    </row>
    <row r="13" spans="1:44" x14ac:dyDescent="0.25">
      <c r="A13" s="5"/>
      <c r="B13" s="5"/>
      <c r="C13" s="5"/>
      <c r="D13" s="5"/>
    </row>
    <row r="14" spans="1:44" x14ac:dyDescent="0.25">
      <c r="A14" s="5"/>
      <c r="B14" s="22"/>
      <c r="C14" s="22" t="s">
        <v>11</v>
      </c>
      <c r="D14" s="5"/>
    </row>
    <row r="15" spans="1:44" x14ac:dyDescent="0.25">
      <c r="A15" s="5"/>
      <c r="B15" s="22"/>
      <c r="C15" s="5"/>
      <c r="D15" s="5"/>
    </row>
    <row r="16" spans="1:44" x14ac:dyDescent="0.25">
      <c r="B16" s="22"/>
    </row>
    <row r="17" spans="2:6" x14ac:dyDescent="0.25">
      <c r="B17" s="22"/>
    </row>
    <row r="18" spans="2:6" x14ac:dyDescent="0.25">
      <c r="E18" s="5"/>
      <c r="F18" s="5"/>
    </row>
    <row r="19" spans="2:6" x14ac:dyDescent="0.25">
      <c r="E19" s="5"/>
      <c r="F19" s="5"/>
    </row>
    <row r="20" spans="2:6" x14ac:dyDescent="0.25">
      <c r="E20" s="5"/>
      <c r="F20" s="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showGridLines="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4" x14ac:dyDescent="0.25">
      <c r="A1" s="1" t="s">
        <v>0</v>
      </c>
      <c r="B1" s="1"/>
    </row>
    <row r="2" spans="1:44" ht="6" customHeight="1" x14ac:dyDescent="0.25"/>
    <row r="3" spans="1:44" s="19" customFormat="1" ht="23.25" x14ac:dyDescent="0.25">
      <c r="F3" s="7"/>
      <c r="G3" s="7"/>
      <c r="H3" s="7"/>
      <c r="I3" s="7" t="str">
        <f>Índice!Z2</f>
        <v>Impactos Socioeconômicos dos Cenários de Demanda de Etanol via Matriz Insumo Produto – 2022 - 2031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6" spans="1:44" x14ac:dyDescent="0.25">
      <c r="C6" s="23" t="str">
        <f>Índice!Q21</f>
        <v>Gráfico 5 - Substituição de importações no Cenário Baixo</v>
      </c>
      <c r="D6" s="23"/>
      <c r="E6" s="23"/>
      <c r="F6" s="23"/>
    </row>
    <row r="8" spans="1:44" x14ac:dyDescent="0.25">
      <c r="A8" s="4" t="s">
        <v>7</v>
      </c>
      <c r="B8" s="4"/>
      <c r="C8" s="11" t="s">
        <v>3</v>
      </c>
      <c r="D8" s="11"/>
      <c r="E8" s="11"/>
    </row>
    <row r="9" spans="1:44" x14ac:dyDescent="0.25">
      <c r="A9" s="5"/>
      <c r="B9" s="5"/>
      <c r="C9" s="27" t="s">
        <v>10</v>
      </c>
      <c r="D9" s="12"/>
    </row>
    <row r="10" spans="1:44" x14ac:dyDescent="0.25">
      <c r="A10" s="5">
        <v>2023</v>
      </c>
      <c r="B10" s="5"/>
      <c r="C10" s="26">
        <v>-0.19076626306263084</v>
      </c>
      <c r="D10" s="26"/>
      <c r="E10" s="26"/>
    </row>
    <row r="11" spans="1:44" x14ac:dyDescent="0.25">
      <c r="A11" s="5">
        <v>2027</v>
      </c>
      <c r="B11" s="5"/>
      <c r="C11" s="26">
        <v>-1.5234257693619138</v>
      </c>
      <c r="D11" s="26"/>
      <c r="E11" s="26"/>
    </row>
    <row r="12" spans="1:44" x14ac:dyDescent="0.25">
      <c r="A12" s="5">
        <v>2031</v>
      </c>
      <c r="B12" s="5"/>
      <c r="C12" s="26">
        <v>-1.8810828101798263</v>
      </c>
      <c r="D12" s="26"/>
      <c r="E12" s="26"/>
    </row>
    <row r="13" spans="1:44" x14ac:dyDescent="0.25">
      <c r="A13" s="5"/>
      <c r="B13" s="5"/>
      <c r="C13" s="5"/>
      <c r="D13" s="5"/>
    </row>
    <row r="14" spans="1:44" x14ac:dyDescent="0.25">
      <c r="A14" s="5"/>
      <c r="B14" s="22"/>
      <c r="C14" s="22" t="s">
        <v>11</v>
      </c>
      <c r="D14" s="5"/>
    </row>
    <row r="15" spans="1:44" x14ac:dyDescent="0.25">
      <c r="A15" s="5"/>
      <c r="B15" s="22"/>
      <c r="C15" s="5"/>
      <c r="D15" s="5"/>
    </row>
    <row r="16" spans="1:44" x14ac:dyDescent="0.25">
      <c r="B16" s="22"/>
    </row>
    <row r="17" spans="2:6" x14ac:dyDescent="0.25">
      <c r="B17" s="22"/>
    </row>
    <row r="18" spans="2:6" x14ac:dyDescent="0.25">
      <c r="E18" s="5"/>
      <c r="F18" s="5"/>
    </row>
    <row r="19" spans="2:6" x14ac:dyDescent="0.25">
      <c r="E19" s="5"/>
      <c r="F19" s="5"/>
    </row>
    <row r="20" spans="2:6" x14ac:dyDescent="0.25">
      <c r="E20" s="5"/>
      <c r="F20" s="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608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3</Ordem>
  </documentManagement>
</p:properties>
</file>

<file path=customXml/itemProps1.xml><?xml version="1.0" encoding="utf-8"?>
<ds:datastoreItem xmlns:ds="http://schemas.openxmlformats.org/officeDocument/2006/customXml" ds:itemID="{8F8A1D43-48E3-4B3E-952D-CC0AB3697194}"/>
</file>

<file path=customXml/itemProps2.xml><?xml version="1.0" encoding="utf-8"?>
<ds:datastoreItem xmlns:ds="http://schemas.openxmlformats.org/officeDocument/2006/customXml" ds:itemID="{4F9EA629-A399-41E0-9520-17825F15D684}"/>
</file>

<file path=customXml/itemProps3.xml><?xml version="1.0" encoding="utf-8"?>
<ds:datastoreItem xmlns:ds="http://schemas.openxmlformats.org/officeDocument/2006/customXml" ds:itemID="{132C9AFC-8E85-4E5F-839B-01926025C4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Índice</vt:lpstr>
      <vt:lpstr>A-1</vt:lpstr>
      <vt:lpstr>A-2</vt:lpstr>
      <vt:lpstr>A-3</vt:lpstr>
      <vt:lpstr>A-4</vt:lpstr>
      <vt:lpstr>A-5</vt:lpstr>
      <vt:lpstr>Índice!_Ref11771521</vt:lpstr>
      <vt:lpstr>Índice!_Ref44188272</vt:lpstr>
      <vt:lpstr>Índice!_Ref515355743</vt:lpstr>
      <vt:lpstr>Índice!_Ref9848671</vt:lpstr>
      <vt:lpstr>Índice!_Ref9849419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Dados Abertos da NT Impactos socioeconômicos dos Cenários de Demanda de Etanol via MIP – 2031</dc:title>
  <dc:creator/>
  <cp:lastModifiedBy/>
  <dcterms:created xsi:type="dcterms:W3CDTF">2006-09-16T00:00:00Z</dcterms:created>
  <dcterms:modified xsi:type="dcterms:W3CDTF">2022-02-16T17:37:57Z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8500c8830f04445da2fe9e779def5ae2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